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9410" windowHeight="11010" activeTab="1"/>
  </bookViews>
  <sheets>
    <sheet name="Каховская" sheetId="3" r:id="rId1"/>
    <sheet name="Серпуховско-Тимирязевская" sheetId="2" r:id="rId2"/>
    <sheet name="form" sheetId="1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27" i="2" l="1"/>
  <c r="F27" i="2"/>
  <c r="E9" i="1" l="1"/>
  <c r="D9" i="1"/>
  <c r="E7" i="1"/>
  <c r="D7" i="1"/>
  <c r="E8" i="1"/>
  <c r="D8" i="1"/>
</calcChain>
</file>

<file path=xl/sharedStrings.xml><?xml version="1.0" encoding="utf-8"?>
<sst xmlns="http://schemas.openxmlformats.org/spreadsheetml/2006/main" count="91" uniqueCount="54">
  <si>
    <t>Название линии</t>
  </si>
  <si>
    <t>Название станции</t>
  </si>
  <si>
    <t>Глубина заложения</t>
  </si>
  <si>
    <t>С. Широта</t>
  </si>
  <si>
    <t>В. Долгота</t>
  </si>
  <si>
    <t>Серпуховско-Тимирязевская</t>
  </si>
  <si>
    <t>Алтуфьево</t>
  </si>
  <si>
    <t>Бибирево</t>
  </si>
  <si>
    <t>Отрадное</t>
  </si>
  <si>
    <t>Владыкино</t>
  </si>
  <si>
    <t>Петровско-Разумовская</t>
  </si>
  <si>
    <t>Тимирязевская</t>
  </si>
  <si>
    <t>Дмитровская</t>
  </si>
  <si>
    <t>Савёловская</t>
  </si>
  <si>
    <t>Менделеевская</t>
  </si>
  <si>
    <t>Цветной бульвар</t>
  </si>
  <si>
    <t>Чеховская</t>
  </si>
  <si>
    <t>Боровицкая</t>
  </si>
  <si>
    <t>Полянка</t>
  </si>
  <si>
    <t>Серпуховская</t>
  </si>
  <si>
    <t>Тульская</t>
  </si>
  <si>
    <t>Нагатинская</t>
  </si>
  <si>
    <t>Нагорная</t>
  </si>
  <si>
    <t>Нахимовский проспект</t>
  </si>
  <si>
    <t>Севастопольская</t>
  </si>
  <si>
    <t>Чертановская</t>
  </si>
  <si>
    <t>Южная</t>
  </si>
  <si>
    <t>Пражская</t>
  </si>
  <si>
    <t>Улица академика Янгеля</t>
  </si>
  <si>
    <t>Аннино</t>
  </si>
  <si>
    <t>Бульвар Дмитрия Донского</t>
  </si>
  <si>
    <t>Каховская</t>
  </si>
  <si>
    <t>Каширская</t>
  </si>
  <si>
    <t>Варшавская</t>
  </si>
  <si>
    <t>Всего станций</t>
  </si>
  <si>
    <t>Количество станций наземных и наземно-эстакадных</t>
  </si>
  <si>
    <t>Количество станций мелкого заложения</t>
  </si>
  <si>
    <t>Количество станций глубокого заложения</t>
  </si>
  <si>
    <t>Доля станций глубокого заложения, %</t>
  </si>
  <si>
    <t>Доля станций мелкого заложения, %</t>
  </si>
  <si>
    <t>Доля станций наземных и наземно-эстакадных, %</t>
  </si>
  <si>
    <t>Вопрос</t>
  </si>
  <si>
    <t>Линия 1</t>
  </si>
  <si>
    <t>Параметр</t>
  </si>
  <si>
    <t>Линия 2</t>
  </si>
  <si>
    <t>Какая из этих станций расположена глубже?</t>
  </si>
  <si>
    <t>Укажите разницу глубин станций пересадки, м</t>
  </si>
  <si>
    <t>Количество станций с лифтовым оборудованием</t>
  </si>
  <si>
    <t>Наличие лифтового оборудования</t>
  </si>
  <si>
    <t>Укажите наибольшую абсолютную разницу глубин заложения станций Каховской линии, м</t>
  </si>
  <si>
    <t>На какой отметке (м) находится самая глубокая станция Серпуховско-Тимирязевской линии?</t>
  </si>
  <si>
    <t>Итог</t>
  </si>
  <si>
    <t>На какой станции Серпуховско-Тимирязевской линии можно перейти на Каховскую линию?</t>
  </si>
  <si>
    <t>На какой станции  Каховской линии можно перейти на Серпуховско-Тимирязевскую линию?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</si>
</sst>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theme="7"/>
      </patternFill>
    </fill>
    <fill>
      <patternFill patternType="solid">
        <fgColor theme="6" tint="-0.249977111117893"/>
        <bgColor theme="6" tint="-0.24997711111789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0" xfId="0" applyNumberFormat="1" applyFont="1" applyFill="1"/>
    <xf numFmtId="0" fontId="5" fillId="0" borderId="2" xfId="0" applyFont="1" applyBorder="1" applyAlignment="1">
      <alignment horizontal="center" vertical="center"/>
    </xf>
    <xf numFmtId="9" fontId="5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13"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FF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FFFF"/>
              </a:solidFill>
            </a:ln>
          </c:spPr>
          <c:marker>
            <c:spPr>
              <a:solidFill>
                <a:srgbClr val="FF0000"/>
              </a:solidFill>
            </c:spPr>
          </c:marker>
          <c:cat>
            <c:strRef>
              <c:f>Каховская!$B$2:$B$4</c:f>
              <c:strCache>
                <c:ptCount val="3"/>
                <c:pt idx="0">
                  <c:v>Каховская</c:v>
                </c:pt>
                <c:pt idx="1">
                  <c:v>Варшавская</c:v>
                </c:pt>
                <c:pt idx="2">
                  <c:v>Каширская</c:v>
                </c:pt>
              </c:strCache>
            </c:strRef>
          </c:cat>
          <c:val>
            <c:numRef>
              <c:f>Каховская!$C$2:$C$4</c:f>
              <c:numCache>
                <c:formatCode>General</c:formatCode>
                <c:ptCount val="3"/>
                <c:pt idx="0">
                  <c:v>-8</c:v>
                </c:pt>
                <c:pt idx="1">
                  <c:v>-9</c:v>
                </c:pt>
                <c:pt idx="2">
                  <c:v>-7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3392"/>
        <c:axId val="90883200"/>
      </c:lineChart>
      <c:catAx>
        <c:axId val="90843392"/>
        <c:scaling>
          <c:orientation val="minMax"/>
        </c:scaling>
        <c:delete val="0"/>
        <c:axPos val="b"/>
        <c:minorGridlines/>
        <c:majorTickMark val="out"/>
        <c:minorTickMark val="none"/>
        <c:tickLblPos val="high"/>
        <c:txPr>
          <a:bodyPr rot="-4200000"/>
          <a:lstStyle/>
          <a:p>
            <a:pPr>
              <a:defRPr/>
            </a:pPr>
            <a:endParaRPr lang="ru-RU"/>
          </a:p>
        </c:txPr>
        <c:crossAx val="90883200"/>
        <c:crosses val="autoZero"/>
        <c:auto val="1"/>
        <c:lblAlgn val="ctr"/>
        <c:lblOffset val="100"/>
        <c:noMultiLvlLbl val="0"/>
      </c:catAx>
      <c:valAx>
        <c:axId val="9088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843392"/>
        <c:crosses val="autoZero"/>
        <c:crossBetween val="between"/>
      </c:valAx>
      <c:spPr>
        <a:solidFill>
          <a:schemeClr val="bg2">
            <a:lumMod val="25000"/>
          </a:schemeClr>
        </a:solidFill>
      </c:spPr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'Серпуховско-Тимирязевская'!$A$3</c:f>
          <c:strCache>
            <c:ptCount val="1"/>
            <c:pt idx="0">
              <c:v>Серпуховско-Тимирязевская</c:v>
            </c:pt>
          </c:strCache>
        </c:strRef>
      </c:tx>
      <c:layout/>
      <c:overlay val="0"/>
      <c:txPr>
        <a:bodyPr/>
        <a:lstStyle/>
        <a:p>
          <a:pPr>
            <a:defRPr i="1">
              <a:solidFill>
                <a:schemeClr val="bg1">
                  <a:lumMod val="50000"/>
                </a:schemeClr>
              </a:solidFill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rgbClr val="C00000"/>
              </a:solidFill>
            </c:spPr>
          </c:marker>
          <c:cat>
            <c:strRef>
              <c:f>'Серпуховско-Тимирязевская'!$B$2:$B$26</c:f>
              <c:strCache>
                <c:ptCount val="25"/>
                <c:pt idx="0">
                  <c:v>Алтуфьево</c:v>
                </c:pt>
                <c:pt idx="1">
                  <c:v>Бибирево</c:v>
                </c:pt>
                <c:pt idx="2">
                  <c:v>Отрадное</c:v>
                </c:pt>
                <c:pt idx="3">
                  <c:v>Владыкино</c:v>
                </c:pt>
                <c:pt idx="4">
                  <c:v>Петровско-Разумовская</c:v>
                </c:pt>
                <c:pt idx="5">
                  <c:v>Тимирязевская</c:v>
                </c:pt>
                <c:pt idx="6">
                  <c:v>Дмитровская</c:v>
                </c:pt>
                <c:pt idx="7">
                  <c:v>Савёловская</c:v>
                </c:pt>
                <c:pt idx="8">
                  <c:v>Менделеевская</c:v>
                </c:pt>
                <c:pt idx="9">
                  <c:v>Цветной бульвар</c:v>
                </c:pt>
                <c:pt idx="10">
                  <c:v>Чеховская</c:v>
                </c:pt>
                <c:pt idx="11">
                  <c:v>Боровицкая</c:v>
                </c:pt>
                <c:pt idx="12">
                  <c:v>Полянка</c:v>
                </c:pt>
                <c:pt idx="13">
                  <c:v>Серпуховская</c:v>
                </c:pt>
                <c:pt idx="14">
                  <c:v>Тульская</c:v>
                </c:pt>
                <c:pt idx="15">
                  <c:v>Нагатинская</c:v>
                </c:pt>
                <c:pt idx="16">
                  <c:v>Нагорная</c:v>
                </c:pt>
                <c:pt idx="17">
                  <c:v>Нахимовский проспект</c:v>
                </c:pt>
                <c:pt idx="18">
                  <c:v>Севастопольская</c:v>
                </c:pt>
                <c:pt idx="19">
                  <c:v>Чертановская</c:v>
                </c:pt>
                <c:pt idx="20">
                  <c:v>Южная</c:v>
                </c:pt>
                <c:pt idx="21">
                  <c:v>Пражская</c:v>
                </c:pt>
                <c:pt idx="22">
                  <c:v>Улица академика Янгеля</c:v>
                </c:pt>
                <c:pt idx="23">
                  <c:v>Аннино</c:v>
                </c:pt>
                <c:pt idx="24">
                  <c:v>Бульвар Дмитрия Донского</c:v>
                </c:pt>
              </c:strCache>
            </c:strRef>
          </c:cat>
          <c:val>
            <c:numRef>
              <c:f>'Серпуховско-Тимирязевская'!$C$2:$C$26</c:f>
              <c:numCache>
                <c:formatCode>General</c:formatCode>
                <c:ptCount val="25"/>
                <c:pt idx="0">
                  <c:v>-9</c:v>
                </c:pt>
                <c:pt idx="1">
                  <c:v>-9.5</c:v>
                </c:pt>
                <c:pt idx="2">
                  <c:v>-9</c:v>
                </c:pt>
                <c:pt idx="3">
                  <c:v>-10.5</c:v>
                </c:pt>
                <c:pt idx="4">
                  <c:v>-61</c:v>
                </c:pt>
                <c:pt idx="5">
                  <c:v>-63.5</c:v>
                </c:pt>
                <c:pt idx="6">
                  <c:v>-59</c:v>
                </c:pt>
                <c:pt idx="7">
                  <c:v>-52</c:v>
                </c:pt>
                <c:pt idx="8">
                  <c:v>-48.5</c:v>
                </c:pt>
                <c:pt idx="9">
                  <c:v>-50</c:v>
                </c:pt>
                <c:pt idx="10">
                  <c:v>-62</c:v>
                </c:pt>
                <c:pt idx="11">
                  <c:v>-46.5</c:v>
                </c:pt>
                <c:pt idx="12">
                  <c:v>-36.5</c:v>
                </c:pt>
                <c:pt idx="13">
                  <c:v>-43</c:v>
                </c:pt>
                <c:pt idx="14">
                  <c:v>-9.5</c:v>
                </c:pt>
                <c:pt idx="15">
                  <c:v>-13.5</c:v>
                </c:pt>
                <c:pt idx="16">
                  <c:v>-9</c:v>
                </c:pt>
                <c:pt idx="17">
                  <c:v>-9.5</c:v>
                </c:pt>
                <c:pt idx="18">
                  <c:v>-13</c:v>
                </c:pt>
                <c:pt idx="19">
                  <c:v>-10.5</c:v>
                </c:pt>
                <c:pt idx="20">
                  <c:v>-10</c:v>
                </c:pt>
                <c:pt idx="21">
                  <c:v>-9.5</c:v>
                </c:pt>
                <c:pt idx="22">
                  <c:v>-8</c:v>
                </c:pt>
                <c:pt idx="23">
                  <c:v>-8</c:v>
                </c:pt>
                <c:pt idx="24">
                  <c:v>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9344"/>
        <c:axId val="91131264"/>
      </c:lineChart>
      <c:catAx>
        <c:axId val="91129344"/>
        <c:scaling>
          <c:orientation val="minMax"/>
        </c:scaling>
        <c:delete val="0"/>
        <c:axPos val="b"/>
        <c:majorTickMark val="out"/>
        <c:minorTickMark val="none"/>
        <c:tickLblPos val="high"/>
        <c:txPr>
          <a:bodyPr rot="-4800000"/>
          <a:lstStyle/>
          <a:p>
            <a:pPr>
              <a:defRPr/>
            </a:pPr>
            <a:endParaRPr lang="ru-RU"/>
          </a:p>
        </c:txPr>
        <c:crossAx val="91131264"/>
        <c:crosses val="autoZero"/>
        <c:auto val="1"/>
        <c:lblAlgn val="ctr"/>
        <c:lblOffset val="100"/>
        <c:noMultiLvlLbl val="0"/>
      </c:catAx>
      <c:valAx>
        <c:axId val="91131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129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'[1]Серпуховско-Тимирязевская'!$A$3</c:f>
          <c:strCache>
            <c:ptCount val="1"/>
            <c:pt idx="0">
              <c:v>Серпуховско-Тимирязевская</c:v>
            </c:pt>
          </c:strCache>
        </c:strRef>
      </c:tx>
      <c:layout/>
      <c:overlay val="0"/>
      <c:txPr>
        <a:bodyPr/>
        <a:lstStyle/>
        <a:p>
          <a:pPr>
            <a:defRPr i="1">
              <a:solidFill>
                <a:schemeClr val="bg1">
                  <a:lumMod val="50000"/>
                </a:schemeClr>
              </a:solidFill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710873361389669E-2"/>
          <c:y val="0.45559782017759004"/>
          <c:w val="0.94906914222605532"/>
          <c:h val="0.5037462718313091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rgbClr val="C00000"/>
              </a:solidFill>
            </c:spPr>
          </c:marker>
          <c:cat>
            <c:strRef>
              <c:f>'[1]Серпуховско-Тимирязевская'!$B$2:$B$26</c:f>
              <c:strCache>
                <c:ptCount val="25"/>
                <c:pt idx="0">
                  <c:v>Алтуфьево</c:v>
                </c:pt>
                <c:pt idx="1">
                  <c:v>Бибирево</c:v>
                </c:pt>
                <c:pt idx="2">
                  <c:v>Отрадное</c:v>
                </c:pt>
                <c:pt idx="3">
                  <c:v>Владыкино</c:v>
                </c:pt>
                <c:pt idx="4">
                  <c:v>Петровско-Разумовская</c:v>
                </c:pt>
                <c:pt idx="5">
                  <c:v>Тимирязевская</c:v>
                </c:pt>
                <c:pt idx="6">
                  <c:v>Дмитровская</c:v>
                </c:pt>
                <c:pt idx="7">
                  <c:v>Савёловская</c:v>
                </c:pt>
                <c:pt idx="8">
                  <c:v>Менделеевская</c:v>
                </c:pt>
                <c:pt idx="9">
                  <c:v>Цветной бульвар</c:v>
                </c:pt>
                <c:pt idx="10">
                  <c:v>Чеховская</c:v>
                </c:pt>
                <c:pt idx="11">
                  <c:v>Боровицкая</c:v>
                </c:pt>
                <c:pt idx="12">
                  <c:v>Полянка</c:v>
                </c:pt>
                <c:pt idx="13">
                  <c:v>Серпуховская</c:v>
                </c:pt>
                <c:pt idx="14">
                  <c:v>Тульская</c:v>
                </c:pt>
                <c:pt idx="15">
                  <c:v>Нагатинская</c:v>
                </c:pt>
                <c:pt idx="16">
                  <c:v>Нагорная</c:v>
                </c:pt>
                <c:pt idx="17">
                  <c:v>Нахимовский проспект</c:v>
                </c:pt>
                <c:pt idx="18">
                  <c:v>Севастопольская</c:v>
                </c:pt>
                <c:pt idx="19">
                  <c:v>Чертановская</c:v>
                </c:pt>
                <c:pt idx="20">
                  <c:v>Южная</c:v>
                </c:pt>
                <c:pt idx="21">
                  <c:v>Пражская</c:v>
                </c:pt>
                <c:pt idx="22">
                  <c:v>Улица академика Янгеля</c:v>
                </c:pt>
                <c:pt idx="23">
                  <c:v>Аннино</c:v>
                </c:pt>
                <c:pt idx="24">
                  <c:v>Бульвар Дмитрия Донского</c:v>
                </c:pt>
              </c:strCache>
            </c:strRef>
          </c:cat>
          <c:val>
            <c:numRef>
              <c:f>'[1]Серпуховско-Тимирязевская'!$C$2:$C$26</c:f>
              <c:numCache>
                <c:formatCode>General</c:formatCode>
                <c:ptCount val="25"/>
                <c:pt idx="0">
                  <c:v>-9</c:v>
                </c:pt>
                <c:pt idx="1">
                  <c:v>-9.5</c:v>
                </c:pt>
                <c:pt idx="2">
                  <c:v>-9</c:v>
                </c:pt>
                <c:pt idx="3">
                  <c:v>-10.5</c:v>
                </c:pt>
                <c:pt idx="4">
                  <c:v>-61</c:v>
                </c:pt>
                <c:pt idx="5">
                  <c:v>-63.5</c:v>
                </c:pt>
                <c:pt idx="6">
                  <c:v>-59</c:v>
                </c:pt>
                <c:pt idx="7">
                  <c:v>-52</c:v>
                </c:pt>
                <c:pt idx="8">
                  <c:v>-48.5</c:v>
                </c:pt>
                <c:pt idx="9">
                  <c:v>-50</c:v>
                </c:pt>
                <c:pt idx="10">
                  <c:v>-62</c:v>
                </c:pt>
                <c:pt idx="11">
                  <c:v>-46.5</c:v>
                </c:pt>
                <c:pt idx="12">
                  <c:v>-36.5</c:v>
                </c:pt>
                <c:pt idx="13">
                  <c:v>-43</c:v>
                </c:pt>
                <c:pt idx="14">
                  <c:v>-9.5</c:v>
                </c:pt>
                <c:pt idx="15">
                  <c:v>-13.5</c:v>
                </c:pt>
                <c:pt idx="16">
                  <c:v>-9</c:v>
                </c:pt>
                <c:pt idx="17">
                  <c:v>-9.5</c:v>
                </c:pt>
                <c:pt idx="18">
                  <c:v>-13</c:v>
                </c:pt>
                <c:pt idx="19">
                  <c:v>-10.5</c:v>
                </c:pt>
                <c:pt idx="20">
                  <c:v>-10</c:v>
                </c:pt>
                <c:pt idx="21">
                  <c:v>-9.5</c:v>
                </c:pt>
                <c:pt idx="22">
                  <c:v>-8</c:v>
                </c:pt>
                <c:pt idx="23">
                  <c:v>-8</c:v>
                </c:pt>
                <c:pt idx="24">
                  <c:v>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35616"/>
        <c:axId val="102337920"/>
      </c:lineChart>
      <c:catAx>
        <c:axId val="102335616"/>
        <c:scaling>
          <c:orientation val="minMax"/>
        </c:scaling>
        <c:delete val="0"/>
        <c:axPos val="b"/>
        <c:minorGridlines/>
        <c:majorTickMark val="out"/>
        <c:minorTickMark val="none"/>
        <c:tickLblPos val="high"/>
        <c:txPr>
          <a:bodyPr rot="-5100000"/>
          <a:lstStyle/>
          <a:p>
            <a:pPr>
              <a:defRPr/>
            </a:pPr>
            <a:endParaRPr lang="ru-RU"/>
          </a:p>
        </c:txPr>
        <c:crossAx val="102337920"/>
        <c:crosses val="autoZero"/>
        <c:auto val="1"/>
        <c:lblAlgn val="ctr"/>
        <c:lblOffset val="100"/>
        <c:noMultiLvlLbl val="0"/>
      </c:catAx>
      <c:valAx>
        <c:axId val="10233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33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i="1">
                <a:solidFill>
                  <a:schemeClr val="accent5">
                    <a:lumMod val="50000"/>
                  </a:schemeClr>
                </a:solidFill>
              </a:rPr>
              <a:t>Каховская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accent5">
                  <a:lumMod val="50000"/>
                </a:schemeClr>
              </a:solidFill>
            </a:ln>
          </c:spPr>
          <c:marker>
            <c:spPr>
              <a:solidFill>
                <a:srgbClr val="FF0000"/>
              </a:solidFill>
            </c:spPr>
          </c:marker>
          <c:cat>
            <c:strRef>
              <c:f>Каховская!$B$2:$B$4</c:f>
              <c:strCache>
                <c:ptCount val="3"/>
                <c:pt idx="0">
                  <c:v>Каховская</c:v>
                </c:pt>
                <c:pt idx="1">
                  <c:v>Варшавская</c:v>
                </c:pt>
                <c:pt idx="2">
                  <c:v>Каширская</c:v>
                </c:pt>
              </c:strCache>
            </c:strRef>
          </c:cat>
          <c:val>
            <c:numRef>
              <c:f>Каховская!$C$2:$C$4</c:f>
              <c:numCache>
                <c:formatCode>General</c:formatCode>
                <c:ptCount val="3"/>
                <c:pt idx="0">
                  <c:v>-8</c:v>
                </c:pt>
                <c:pt idx="1">
                  <c:v>-9</c:v>
                </c:pt>
                <c:pt idx="2">
                  <c:v>-7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54176"/>
        <c:axId val="107959808"/>
      </c:lineChart>
      <c:catAx>
        <c:axId val="107954176"/>
        <c:scaling>
          <c:orientation val="minMax"/>
        </c:scaling>
        <c:delete val="0"/>
        <c:axPos val="b"/>
        <c:minorGridlines/>
        <c:majorTickMark val="out"/>
        <c:minorTickMark val="none"/>
        <c:tickLblPos val="high"/>
        <c:txPr>
          <a:bodyPr rot="-4200000"/>
          <a:lstStyle/>
          <a:p>
            <a:pPr>
              <a:defRPr/>
            </a:pPr>
            <a:endParaRPr lang="ru-RU"/>
          </a:p>
        </c:txPr>
        <c:crossAx val="107959808"/>
        <c:crosses val="autoZero"/>
        <c:auto val="1"/>
        <c:lblAlgn val="ctr"/>
        <c:lblOffset val="100"/>
        <c:noMultiLvlLbl val="0"/>
      </c:catAx>
      <c:valAx>
        <c:axId val="10795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9541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11</xdr:row>
      <xdr:rowOff>147637</xdr:rowOff>
    </xdr:from>
    <xdr:to>
      <xdr:col>13</xdr:col>
      <xdr:colOff>428625</xdr:colOff>
      <xdr:row>27</xdr:row>
      <xdr:rowOff>161925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447674</xdr:colOff>
      <xdr:row>15</xdr:row>
      <xdr:rowOff>4761</xdr:rowOff>
    </xdr:from>
    <xdr:to>
      <xdr:col>17</xdr:col>
      <xdr:colOff>295274</xdr:colOff>
      <xdr:row>38</xdr:row>
      <xdr:rowOff>28574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134085</xdr:colOff>
      <xdr:row>6</xdr:row>
      <xdr:rowOff>213217</xdr:rowOff>
    </xdr:from>
    <xdr:to>
      <xdr:col>20</xdr:col>
      <xdr:colOff>87923</xdr:colOff>
      <xdr:row>19</xdr:row>
      <xdr:rowOff>14657</xdr:rowOff>
    </xdr:to>
    <xdr:grpSp>
      <xdr:nvGrpSpPr>
        <xdr:cNvPr id="7" name="Группа 6"/>
        <xdr:cNvGrpSpPr/>
      </xdr:nvGrpSpPr>
      <xdr:grpSpPr>
        <a:xfrm>
          <a:off x="4591785" y="2308717"/>
          <a:ext cx="9097838" cy="5202115"/>
          <a:chOff x="4376373" y="1590677"/>
          <a:chExt cx="9075858" cy="3977786"/>
        </a:xfrm>
      </xdr:grpSpPr>
      <xdr:graphicFrame macro="">
        <xdr:nvGraphicFramePr>
          <xdr:cNvPr id="2" name="Диаграмма 1"/>
          <xdr:cNvGraphicFramePr>
            <a:graphicFrameLocks/>
          </xdr:cNvGraphicFramePr>
        </xdr:nvGraphicFramePr>
        <xdr:xfrm>
          <a:off x="4376373" y="1590677"/>
          <a:ext cx="9075858" cy="397778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Прямая соединительная линия 3"/>
          <xdr:cNvCxnSpPr/>
        </xdr:nvCxnSpPr>
        <xdr:spPr>
          <a:xfrm>
            <a:off x="4777154" y="3972184"/>
            <a:ext cx="8653096" cy="0"/>
          </a:xfrm>
          <a:prstGeom prst="line">
            <a:avLst/>
          </a:prstGeom>
          <a:ln w="28575">
            <a:solidFill>
              <a:srgbClr val="00B05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227135</xdr:colOff>
      <xdr:row>20</xdr:row>
      <xdr:rowOff>7327</xdr:rowOff>
    </xdr:from>
    <xdr:to>
      <xdr:col>16</xdr:col>
      <xdr:colOff>71804</xdr:colOff>
      <xdr:row>36</xdr:row>
      <xdr:rowOff>21615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89;&#1080;&#1083;&#1100;&#1077;&#1074;_&#1043;&#1052;&#1062;_0701_&#1052;&#1086;&#1076;&#1077;&#1083;&#1080;_&#1076;&#1080;&#1072;&#1075;&#1088;&#1072;&#1084;&#1084;&#1099;/tab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ховская"/>
      <sheetName val="Линии"/>
      <sheetName val="Сокольническая"/>
      <sheetName val="Замоскворецкая"/>
      <sheetName val="Арбатско_Покровская"/>
      <sheetName val="Филевская"/>
      <sheetName val="Кольцевая"/>
      <sheetName val="Калужско-Рижская"/>
      <sheetName val="Таганско-Краснопресненская"/>
      <sheetName val="Калиниская"/>
      <sheetName val="Серпуховско-Тимирязевская"/>
      <sheetName val="Люблинско-Дмитровская"/>
      <sheetName val="Бутовская"/>
      <sheetName val="Серпуховская"/>
      <sheetName val="Лист4"/>
      <sheetName val="Лист5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Алтуфьево</v>
          </cell>
          <cell r="C2">
            <v>-9</v>
          </cell>
        </row>
        <row r="3">
          <cell r="A3" t="str">
            <v>Серпуховско-Тимирязевская</v>
          </cell>
          <cell r="B3" t="str">
            <v>Бибирево</v>
          </cell>
          <cell r="C3">
            <v>-9.5</v>
          </cell>
        </row>
        <row r="4">
          <cell r="B4" t="str">
            <v>Отрадное</v>
          </cell>
          <cell r="C4">
            <v>-9</v>
          </cell>
        </row>
        <row r="5">
          <cell r="B5" t="str">
            <v>Владыкино</v>
          </cell>
          <cell r="C5">
            <v>-10.5</v>
          </cell>
        </row>
        <row r="6">
          <cell r="B6" t="str">
            <v>Петровско-Разумовская</v>
          </cell>
          <cell r="C6">
            <v>-61</v>
          </cell>
        </row>
        <row r="7">
          <cell r="B7" t="str">
            <v>Тимирязевская</v>
          </cell>
          <cell r="C7">
            <v>-63.5</v>
          </cell>
        </row>
        <row r="8">
          <cell r="B8" t="str">
            <v>Дмитровская</v>
          </cell>
          <cell r="C8">
            <v>-59</v>
          </cell>
        </row>
        <row r="9">
          <cell r="B9" t="str">
            <v>Савёловская</v>
          </cell>
          <cell r="C9">
            <v>-52</v>
          </cell>
        </row>
        <row r="10">
          <cell r="B10" t="str">
            <v>Менделеевская</v>
          </cell>
          <cell r="C10">
            <v>-48.5</v>
          </cell>
        </row>
        <row r="11">
          <cell r="B11" t="str">
            <v>Цветной бульвар</v>
          </cell>
          <cell r="C11">
            <v>-50</v>
          </cell>
        </row>
        <row r="12">
          <cell r="B12" t="str">
            <v>Чеховская</v>
          </cell>
          <cell r="C12">
            <v>-62</v>
          </cell>
        </row>
        <row r="13">
          <cell r="B13" t="str">
            <v>Боровицкая</v>
          </cell>
          <cell r="C13">
            <v>-46.5</v>
          </cell>
        </row>
        <row r="14">
          <cell r="B14" t="str">
            <v>Полянка</v>
          </cell>
          <cell r="C14">
            <v>-36.5</v>
          </cell>
        </row>
        <row r="15">
          <cell r="B15" t="str">
            <v>Серпуховская</v>
          </cell>
          <cell r="C15">
            <v>-43</v>
          </cell>
        </row>
        <row r="16">
          <cell r="B16" t="str">
            <v>Тульская</v>
          </cell>
          <cell r="C16">
            <v>-9.5</v>
          </cell>
        </row>
        <row r="17">
          <cell r="B17" t="str">
            <v>Нагатинская</v>
          </cell>
          <cell r="C17">
            <v>-13.5</v>
          </cell>
        </row>
        <row r="18">
          <cell r="B18" t="str">
            <v>Нагорная</v>
          </cell>
          <cell r="C18">
            <v>-9</v>
          </cell>
        </row>
        <row r="19">
          <cell r="B19" t="str">
            <v>Нахимовский проспект</v>
          </cell>
          <cell r="C19">
            <v>-9.5</v>
          </cell>
        </row>
        <row r="20">
          <cell r="B20" t="str">
            <v>Севастопольская</v>
          </cell>
          <cell r="C20">
            <v>-13</v>
          </cell>
        </row>
        <row r="21">
          <cell r="B21" t="str">
            <v>Чертановская</v>
          </cell>
          <cell r="C21">
            <v>-10.5</v>
          </cell>
        </row>
        <row r="22">
          <cell r="B22" t="str">
            <v>Южная</v>
          </cell>
          <cell r="C22">
            <v>-10</v>
          </cell>
        </row>
        <row r="23">
          <cell r="B23" t="str">
            <v>Пражская</v>
          </cell>
          <cell r="C23">
            <v>-9.5</v>
          </cell>
        </row>
        <row r="24">
          <cell r="B24" t="str">
            <v>Улица академика Янгеля</v>
          </cell>
          <cell r="C24">
            <v>-8</v>
          </cell>
        </row>
        <row r="25">
          <cell r="B25" t="str">
            <v>Аннино</v>
          </cell>
          <cell r="C25">
            <v>-8</v>
          </cell>
        </row>
        <row r="26">
          <cell r="B26" t="str">
            <v>Бульвар Дмитрия Донского</v>
          </cell>
          <cell r="C26">
            <v>-10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ables/table1.xml><?xml version="1.0" encoding="utf-8"?>
<table xmlns="http://schemas.openxmlformats.org/spreadsheetml/2006/main" id="2" name="Таблица11" displayName="Таблица11" ref="A1:F4" totalsRowShown="0" headerRowDxfId="12" headerRowBorderDxfId="11" tableBorderDxfId="10">
  <autoFilter ref="A1:F4"/>
  <tableColumns count="6">
    <tableColumn id="1" name="Название линии"/>
    <tableColumn id="2" name="Название станции"/>
    <tableColumn id="3" name="Глубина заложения"/>
    <tableColumn id="4" name="С. Широта" dataDxfId="9"/>
    <tableColumn id="5" name="В. Долгота" dataDxfId="8"/>
    <tableColumn id="6" name="Наличие лифтового оборудования" dataDxfId="7"/>
  </tableColumns>
  <tableStyleInfo name="TableStyleDark4" showFirstColumn="0" showLastColumn="0" showRowStripes="1" showColumnStripes="0"/>
</table>
</file>

<file path=xl/tables/table2.xml><?xml version="1.0" encoding="utf-8"?>
<table xmlns="http://schemas.openxmlformats.org/spreadsheetml/2006/main" id="1" name="Таблица9" displayName="Таблица9" ref="A1:F27" totalsRowCount="1" headerRowDxfId="6" headerRowBorderDxfId="5" tableBorderDxfId="4">
  <autoFilter ref="A1:F26"/>
  <tableColumns count="6">
    <tableColumn id="1" name="Название линии" totalsRowLabel="Итог"/>
    <tableColumn id="2" name="Название станции"/>
    <tableColumn id="3" name="Глубина заложения" totalsRowFunction="min"/>
    <tableColumn id="4" name="С. Широта" dataDxfId="3"/>
    <tableColumn id="5" name="В. Долгота" dataDxfId="2"/>
    <tableColumn id="6" name="Наличие лифтового оборудования" totalsRowFunction="sum" dataDxfId="1" totalsRow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5" sqref="C5"/>
    </sheetView>
  </sheetViews>
  <sheetFormatPr defaultRowHeight="15" x14ac:dyDescent="0.25"/>
  <cols>
    <col min="1" max="1" width="30.140625" customWidth="1"/>
    <col min="2" max="2" width="26.140625" customWidth="1"/>
    <col min="3" max="3" width="21.140625" customWidth="1"/>
    <col min="4" max="4" width="20.5703125" customWidth="1"/>
    <col min="5" max="5" width="21.85546875" customWidth="1"/>
    <col min="6" max="6" width="25.42578125" customWidth="1"/>
  </cols>
  <sheetData>
    <row r="1" spans="1:6" ht="4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48</v>
      </c>
    </row>
    <row r="2" spans="1:6" x14ac:dyDescent="0.25">
      <c r="A2" t="s">
        <v>31</v>
      </c>
      <c r="B2" t="s">
        <v>31</v>
      </c>
      <c r="C2">
        <v>-8</v>
      </c>
      <c r="D2" s="3">
        <v>55.652999999999999</v>
      </c>
      <c r="E2" s="3">
        <v>37.598300000000002</v>
      </c>
      <c r="F2" s="10">
        <v>0</v>
      </c>
    </row>
    <row r="3" spans="1:6" x14ac:dyDescent="0.25">
      <c r="A3" t="s">
        <v>31</v>
      </c>
      <c r="B3" t="s">
        <v>33</v>
      </c>
      <c r="C3">
        <v>-9</v>
      </c>
      <c r="D3" s="3">
        <v>55.653300000000002</v>
      </c>
      <c r="E3" s="3">
        <v>37.619399999999999</v>
      </c>
      <c r="F3" s="10">
        <v>0</v>
      </c>
    </row>
    <row r="4" spans="1:6" x14ac:dyDescent="0.25">
      <c r="A4" t="s">
        <v>31</v>
      </c>
      <c r="B4" s="5" t="s">
        <v>32</v>
      </c>
      <c r="C4" s="5">
        <v>-7</v>
      </c>
      <c r="D4" s="6">
        <v>55.655099999999997</v>
      </c>
      <c r="E4" s="6">
        <v>37.648699999999998</v>
      </c>
      <c r="F4" s="10">
        <v>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27" sqref="C27"/>
    </sheetView>
  </sheetViews>
  <sheetFormatPr defaultRowHeight="15" x14ac:dyDescent="0.25"/>
  <cols>
    <col min="1" max="1" width="30.140625" customWidth="1"/>
    <col min="2" max="2" width="23.28515625" customWidth="1"/>
    <col min="3" max="3" width="21.140625" customWidth="1"/>
    <col min="4" max="4" width="20.5703125" customWidth="1"/>
    <col min="5" max="5" width="21.85546875" customWidth="1"/>
    <col min="6" max="6" width="22" customWidth="1"/>
  </cols>
  <sheetData>
    <row r="1" spans="1:6" ht="47.2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48</v>
      </c>
    </row>
    <row r="2" spans="1:6" x14ac:dyDescent="0.25">
      <c r="A2" t="s">
        <v>5</v>
      </c>
      <c r="B2" t="s">
        <v>6</v>
      </c>
      <c r="C2">
        <v>-9</v>
      </c>
      <c r="D2" s="3">
        <v>55.898000000000003</v>
      </c>
      <c r="E2" s="3">
        <v>37.587000000000003</v>
      </c>
      <c r="F2" s="11">
        <v>0</v>
      </c>
    </row>
    <row r="3" spans="1:6" x14ac:dyDescent="0.25">
      <c r="A3" t="s">
        <v>5</v>
      </c>
      <c r="B3" t="s">
        <v>7</v>
      </c>
      <c r="C3">
        <v>-9.5</v>
      </c>
      <c r="D3" s="3">
        <v>55.883800000000001</v>
      </c>
      <c r="E3" s="3">
        <v>37.603400000000001</v>
      </c>
      <c r="F3" s="11">
        <v>0</v>
      </c>
    </row>
    <row r="4" spans="1:6" x14ac:dyDescent="0.25">
      <c r="A4" t="s">
        <v>5</v>
      </c>
      <c r="B4" t="s">
        <v>8</v>
      </c>
      <c r="C4">
        <v>-9</v>
      </c>
      <c r="D4" s="3">
        <v>55.863300000000002</v>
      </c>
      <c r="E4" s="3">
        <v>37.604700000000001</v>
      </c>
      <c r="F4" s="11">
        <v>0</v>
      </c>
    </row>
    <row r="5" spans="1:6" x14ac:dyDescent="0.25">
      <c r="A5" t="s">
        <v>5</v>
      </c>
      <c r="B5" t="s">
        <v>9</v>
      </c>
      <c r="C5">
        <v>-10.5</v>
      </c>
      <c r="D5" s="3">
        <v>55.847299999999997</v>
      </c>
      <c r="E5" s="3">
        <v>37.5899</v>
      </c>
      <c r="F5" s="11">
        <v>0</v>
      </c>
    </row>
    <row r="6" spans="1:6" x14ac:dyDescent="0.25">
      <c r="A6" t="s">
        <v>5</v>
      </c>
      <c r="B6" t="s">
        <v>10</v>
      </c>
      <c r="C6">
        <v>-61</v>
      </c>
      <c r="D6" s="3">
        <v>55.835099999999997</v>
      </c>
      <c r="E6" s="3">
        <v>37.5745</v>
      </c>
      <c r="F6" s="11">
        <v>0</v>
      </c>
    </row>
    <row r="7" spans="1:6" x14ac:dyDescent="0.25">
      <c r="A7" t="s">
        <v>5</v>
      </c>
      <c r="B7" t="s">
        <v>11</v>
      </c>
      <c r="C7">
        <v>-63.5</v>
      </c>
      <c r="D7" s="3">
        <v>55.817599999999999</v>
      </c>
      <c r="E7" s="3">
        <v>37.576500000000003</v>
      </c>
      <c r="F7" s="11">
        <v>0</v>
      </c>
    </row>
    <row r="8" spans="1:6" x14ac:dyDescent="0.25">
      <c r="A8" t="s">
        <v>5</v>
      </c>
      <c r="B8" t="s">
        <v>12</v>
      </c>
      <c r="C8">
        <v>-59</v>
      </c>
      <c r="D8" s="3">
        <v>55.806899999999999</v>
      </c>
      <c r="E8" s="3">
        <v>37.581699999999998</v>
      </c>
      <c r="F8" s="11">
        <v>0</v>
      </c>
    </row>
    <row r="9" spans="1:6" x14ac:dyDescent="0.25">
      <c r="A9" t="s">
        <v>5</v>
      </c>
      <c r="B9" t="s">
        <v>13</v>
      </c>
      <c r="C9">
        <v>-52</v>
      </c>
      <c r="D9" s="3">
        <v>55.792700000000004</v>
      </c>
      <c r="E9" s="3">
        <v>37.588500000000003</v>
      </c>
      <c r="F9" s="11">
        <v>0</v>
      </c>
    </row>
    <row r="10" spans="1:6" x14ac:dyDescent="0.25">
      <c r="A10" t="s">
        <v>5</v>
      </c>
      <c r="B10" t="s">
        <v>14</v>
      </c>
      <c r="C10">
        <v>-48.5</v>
      </c>
      <c r="D10" s="3">
        <v>55.780999999999999</v>
      </c>
      <c r="E10" s="3">
        <v>37.601100000000002</v>
      </c>
      <c r="F10" s="11">
        <v>0</v>
      </c>
    </row>
    <row r="11" spans="1:6" x14ac:dyDescent="0.25">
      <c r="A11" t="s">
        <v>5</v>
      </c>
      <c r="B11" t="s">
        <v>15</v>
      </c>
      <c r="C11">
        <v>-50</v>
      </c>
      <c r="D11" s="3">
        <v>55.770800000000001</v>
      </c>
      <c r="E11" s="3">
        <v>37.618699999999997</v>
      </c>
      <c r="F11" s="11">
        <v>0</v>
      </c>
    </row>
    <row r="12" spans="1:6" x14ac:dyDescent="0.25">
      <c r="A12" t="s">
        <v>5</v>
      </c>
      <c r="B12" t="s">
        <v>16</v>
      </c>
      <c r="C12">
        <v>-62</v>
      </c>
      <c r="D12" s="3">
        <v>55.764400000000002</v>
      </c>
      <c r="E12" s="3">
        <v>37.609699999999997</v>
      </c>
      <c r="F12" s="11">
        <v>0</v>
      </c>
    </row>
    <row r="13" spans="1:6" x14ac:dyDescent="0.25">
      <c r="A13" t="s">
        <v>5</v>
      </c>
      <c r="B13" t="s">
        <v>17</v>
      </c>
      <c r="C13">
        <v>-46.5</v>
      </c>
      <c r="D13" s="3">
        <v>55.751100000000001</v>
      </c>
      <c r="E13" s="3">
        <v>37.607199999999999</v>
      </c>
      <c r="F13" s="11">
        <v>0</v>
      </c>
    </row>
    <row r="14" spans="1:6" x14ac:dyDescent="0.25">
      <c r="A14" t="s">
        <v>5</v>
      </c>
      <c r="B14" t="s">
        <v>18</v>
      </c>
      <c r="C14">
        <v>-36.5</v>
      </c>
      <c r="D14" s="3">
        <v>55.737900000000003</v>
      </c>
      <c r="E14" s="3">
        <v>37.618000000000002</v>
      </c>
      <c r="F14" s="11">
        <v>0</v>
      </c>
    </row>
    <row r="15" spans="1:6" x14ac:dyDescent="0.25">
      <c r="A15" t="s">
        <v>5</v>
      </c>
      <c r="B15" t="s">
        <v>19</v>
      </c>
      <c r="C15">
        <v>-43</v>
      </c>
      <c r="D15" s="3">
        <v>55.728000000000002</v>
      </c>
      <c r="E15" s="3">
        <v>37.624600000000001</v>
      </c>
      <c r="F15" s="11">
        <v>0</v>
      </c>
    </row>
    <row r="16" spans="1:6" x14ac:dyDescent="0.25">
      <c r="A16" t="s">
        <v>5</v>
      </c>
      <c r="B16" t="s">
        <v>20</v>
      </c>
      <c r="C16">
        <v>-9.5</v>
      </c>
      <c r="D16" s="3">
        <v>55.7087</v>
      </c>
      <c r="E16" s="3">
        <v>37.622900000000001</v>
      </c>
      <c r="F16" s="11">
        <v>0</v>
      </c>
    </row>
    <row r="17" spans="1:6" x14ac:dyDescent="0.25">
      <c r="A17" t="s">
        <v>5</v>
      </c>
      <c r="B17" t="s">
        <v>21</v>
      </c>
      <c r="C17">
        <v>-13.5</v>
      </c>
      <c r="D17" s="3">
        <v>55.683</v>
      </c>
      <c r="E17" s="3">
        <v>37.622399999999999</v>
      </c>
      <c r="F17" s="11">
        <v>0</v>
      </c>
    </row>
    <row r="18" spans="1:6" x14ac:dyDescent="0.25">
      <c r="A18" t="s">
        <v>5</v>
      </c>
      <c r="B18" t="s">
        <v>22</v>
      </c>
      <c r="C18">
        <v>-9</v>
      </c>
      <c r="D18" s="3">
        <v>55.672400000000003</v>
      </c>
      <c r="E18" s="3">
        <v>37.610399999999998</v>
      </c>
      <c r="F18" s="11">
        <v>0</v>
      </c>
    </row>
    <row r="19" spans="1:6" x14ac:dyDescent="0.25">
      <c r="A19" t="s">
        <v>5</v>
      </c>
      <c r="B19" t="s">
        <v>23</v>
      </c>
      <c r="C19">
        <v>-9.5</v>
      </c>
      <c r="D19" s="3">
        <v>55.662700000000001</v>
      </c>
      <c r="E19" s="3">
        <v>37.605499999999999</v>
      </c>
      <c r="F19" s="11">
        <v>0</v>
      </c>
    </row>
    <row r="20" spans="1:6" x14ac:dyDescent="0.25">
      <c r="A20" t="s">
        <v>5</v>
      </c>
      <c r="B20" t="s">
        <v>24</v>
      </c>
      <c r="C20">
        <v>-13</v>
      </c>
      <c r="D20" s="3">
        <v>55.6524</v>
      </c>
      <c r="E20" s="3">
        <v>37.598399999999998</v>
      </c>
      <c r="F20" s="11">
        <v>0</v>
      </c>
    </row>
    <row r="21" spans="1:6" x14ac:dyDescent="0.25">
      <c r="A21" t="s">
        <v>5</v>
      </c>
      <c r="B21" t="s">
        <v>25</v>
      </c>
      <c r="C21">
        <v>-10.5</v>
      </c>
      <c r="D21" s="3">
        <v>55.640500000000003</v>
      </c>
      <c r="E21" s="3">
        <v>37.606699999999996</v>
      </c>
      <c r="F21" s="11">
        <v>0</v>
      </c>
    </row>
    <row r="22" spans="1:6" x14ac:dyDescent="0.25">
      <c r="A22" t="s">
        <v>5</v>
      </c>
      <c r="B22" t="s">
        <v>26</v>
      </c>
      <c r="C22">
        <v>-10</v>
      </c>
      <c r="D22" s="3">
        <v>55.622399999999999</v>
      </c>
      <c r="E22" s="3">
        <v>37.609000000000002</v>
      </c>
      <c r="F22" s="11">
        <v>0</v>
      </c>
    </row>
    <row r="23" spans="1:6" x14ac:dyDescent="0.25">
      <c r="A23" t="s">
        <v>5</v>
      </c>
      <c r="B23" t="s">
        <v>27</v>
      </c>
      <c r="C23">
        <v>-9.5</v>
      </c>
      <c r="D23" s="3">
        <v>55.612400000000001</v>
      </c>
      <c r="E23" s="3">
        <v>37.604399999999998</v>
      </c>
      <c r="F23" s="11">
        <v>0</v>
      </c>
    </row>
    <row r="24" spans="1:6" x14ac:dyDescent="0.25">
      <c r="A24" t="s">
        <v>5</v>
      </c>
      <c r="B24" t="s">
        <v>28</v>
      </c>
      <c r="C24">
        <v>-8</v>
      </c>
      <c r="D24" s="3">
        <v>55.594900000000003</v>
      </c>
      <c r="E24" s="3">
        <v>37.6004</v>
      </c>
      <c r="F24" s="11">
        <v>0</v>
      </c>
    </row>
    <row r="25" spans="1:6" x14ac:dyDescent="0.25">
      <c r="A25" t="s">
        <v>5</v>
      </c>
      <c r="B25" t="s">
        <v>29</v>
      </c>
      <c r="C25">
        <v>-8</v>
      </c>
      <c r="D25" s="3">
        <v>55.582799999999999</v>
      </c>
      <c r="E25" s="3">
        <v>37.596600000000002</v>
      </c>
      <c r="F25" s="11">
        <v>0</v>
      </c>
    </row>
    <row r="26" spans="1:6" x14ac:dyDescent="0.25">
      <c r="A26" t="s">
        <v>5</v>
      </c>
      <c r="B26" t="s">
        <v>30</v>
      </c>
      <c r="C26">
        <v>-10</v>
      </c>
      <c r="D26" s="3">
        <v>55.569299999999998</v>
      </c>
      <c r="E26" s="3">
        <v>37.576900000000002</v>
      </c>
      <c r="F26" s="11">
        <v>0</v>
      </c>
    </row>
    <row r="27" spans="1:6" x14ac:dyDescent="0.25">
      <c r="A27" t="s">
        <v>51</v>
      </c>
      <c r="C27">
        <f>SUBTOTAL(105,Таблица9[Глубина заложения])</f>
        <v>-63.5</v>
      </c>
      <c r="F27" s="11">
        <f>SUBTOTAL(109,Таблица9[Наличие лифтового оборудования])</f>
        <v>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10" zoomScaleNormal="100" workbookViewId="0">
      <selection activeCell="A13" sqref="A13:B13"/>
    </sheetView>
  </sheetViews>
  <sheetFormatPr defaultRowHeight="15" x14ac:dyDescent="0.25"/>
  <cols>
    <col min="1" max="1" width="21.85546875" customWidth="1"/>
    <col min="4" max="4" width="14.42578125" customWidth="1"/>
    <col min="5" max="5" width="12.28515625" customWidth="1"/>
  </cols>
  <sheetData>
    <row r="1" spans="1:5" x14ac:dyDescent="0.25">
      <c r="A1" s="17" t="s">
        <v>43</v>
      </c>
      <c r="B1" s="18"/>
      <c r="C1" s="19"/>
      <c r="D1" s="9" t="s">
        <v>42</v>
      </c>
      <c r="E1" s="9" t="s">
        <v>44</v>
      </c>
    </row>
    <row r="2" spans="1:5" ht="30" customHeight="1" x14ac:dyDescent="0.25">
      <c r="A2" s="16" t="s">
        <v>34</v>
      </c>
      <c r="B2" s="16"/>
      <c r="C2" s="16"/>
      <c r="D2" s="7">
        <v>25</v>
      </c>
      <c r="E2" s="7">
        <v>3</v>
      </c>
    </row>
    <row r="3" spans="1:5" ht="30" customHeight="1" x14ac:dyDescent="0.25">
      <c r="A3" s="16" t="s">
        <v>35</v>
      </c>
      <c r="B3" s="16"/>
      <c r="C3" s="16"/>
      <c r="D3" s="7">
        <v>0</v>
      </c>
      <c r="E3" s="7">
        <v>0</v>
      </c>
    </row>
    <row r="4" spans="1:5" ht="30" customHeight="1" x14ac:dyDescent="0.25">
      <c r="A4" s="16" t="s">
        <v>36</v>
      </c>
      <c r="B4" s="16"/>
      <c r="C4" s="16"/>
      <c r="D4" s="7">
        <v>15</v>
      </c>
      <c r="E4" s="7">
        <v>3</v>
      </c>
    </row>
    <row r="5" spans="1:5" ht="30" customHeight="1" x14ac:dyDescent="0.25">
      <c r="A5" s="16" t="s">
        <v>37</v>
      </c>
      <c r="B5" s="16"/>
      <c r="C5" s="16"/>
      <c r="D5" s="7">
        <v>10</v>
      </c>
      <c r="E5" s="7">
        <v>0</v>
      </c>
    </row>
    <row r="6" spans="1:5" ht="30" customHeight="1" x14ac:dyDescent="0.25">
      <c r="A6" s="21" t="s">
        <v>47</v>
      </c>
      <c r="B6" s="22"/>
      <c r="C6" s="23"/>
      <c r="D6" s="7">
        <v>0</v>
      </c>
      <c r="E6" s="7">
        <v>0</v>
      </c>
    </row>
    <row r="7" spans="1:5" ht="30" customHeight="1" x14ac:dyDescent="0.25">
      <c r="A7" s="16" t="s">
        <v>38</v>
      </c>
      <c r="B7" s="16"/>
      <c r="C7" s="16"/>
      <c r="D7" s="8">
        <f>D5/D2</f>
        <v>0.4</v>
      </c>
      <c r="E7" s="8">
        <f>E5/E2</f>
        <v>0</v>
      </c>
    </row>
    <row r="8" spans="1:5" ht="30" customHeight="1" x14ac:dyDescent="0.25">
      <c r="A8" s="16" t="s">
        <v>39</v>
      </c>
      <c r="B8" s="16"/>
      <c r="C8" s="16"/>
      <c r="D8" s="8">
        <f>D4/D2</f>
        <v>0.6</v>
      </c>
      <c r="E8" s="8">
        <f>E4/E2</f>
        <v>1</v>
      </c>
    </row>
    <row r="9" spans="1:5" ht="30" customHeight="1" x14ac:dyDescent="0.25">
      <c r="A9" s="16" t="s">
        <v>40</v>
      </c>
      <c r="B9" s="16"/>
      <c r="C9" s="16"/>
      <c r="D9" s="8">
        <f>D3/D2</f>
        <v>0</v>
      </c>
      <c r="E9" s="8">
        <f>E3/E2</f>
        <v>0</v>
      </c>
    </row>
    <row r="11" spans="1:5" ht="22.5" customHeight="1" x14ac:dyDescent="0.25">
      <c r="A11" s="24" t="s">
        <v>41</v>
      </c>
      <c r="B11" s="25"/>
      <c r="C11" s="24" t="s">
        <v>1</v>
      </c>
      <c r="D11" s="25"/>
    </row>
    <row r="12" spans="1:5" ht="48.75" customHeight="1" x14ac:dyDescent="0.25">
      <c r="A12" s="20" t="s">
        <v>52</v>
      </c>
      <c r="B12" s="20"/>
      <c r="C12" s="14" t="s">
        <v>24</v>
      </c>
      <c r="D12" s="15"/>
    </row>
    <row r="13" spans="1:5" ht="45" customHeight="1" x14ac:dyDescent="0.25">
      <c r="A13" s="20" t="s">
        <v>53</v>
      </c>
      <c r="B13" s="20"/>
      <c r="C13" s="14" t="s">
        <v>31</v>
      </c>
      <c r="D13" s="15"/>
    </row>
    <row r="14" spans="1:5" ht="46.5" customHeight="1" x14ac:dyDescent="0.25">
      <c r="A14" s="20" t="s">
        <v>45</v>
      </c>
      <c r="B14" s="20"/>
      <c r="C14" s="14" t="s">
        <v>24</v>
      </c>
      <c r="D14" s="15"/>
    </row>
    <row r="15" spans="1:5" ht="42.75" customHeight="1" x14ac:dyDescent="0.25">
      <c r="A15" s="20" t="s">
        <v>46</v>
      </c>
      <c r="B15" s="20"/>
      <c r="C15" s="14">
        <v>5</v>
      </c>
      <c r="D15" s="15"/>
    </row>
    <row r="16" spans="1:5" ht="46.5" customHeight="1" x14ac:dyDescent="0.25">
      <c r="A16" s="12" t="s">
        <v>49</v>
      </c>
      <c r="B16" s="13"/>
      <c r="C16" s="14">
        <v>2</v>
      </c>
      <c r="D16" s="15"/>
    </row>
    <row r="17" spans="1:4" ht="38.25" customHeight="1" x14ac:dyDescent="0.25">
      <c r="A17" s="12" t="s">
        <v>50</v>
      </c>
      <c r="B17" s="13"/>
      <c r="C17" s="14">
        <v>-63.5</v>
      </c>
      <c r="D17" s="15"/>
    </row>
  </sheetData>
  <mergeCells count="23">
    <mergeCell ref="A1:C1"/>
    <mergeCell ref="A14:B14"/>
    <mergeCell ref="C14:D14"/>
    <mergeCell ref="A2:C2"/>
    <mergeCell ref="A3:C3"/>
    <mergeCell ref="A4:C4"/>
    <mergeCell ref="A6:C6"/>
    <mergeCell ref="A8:C8"/>
    <mergeCell ref="A9:C9"/>
    <mergeCell ref="A11:B11"/>
    <mergeCell ref="C11:D11"/>
    <mergeCell ref="A12:B12"/>
    <mergeCell ref="C12:D12"/>
    <mergeCell ref="A13:B13"/>
    <mergeCell ref="C13:D13"/>
    <mergeCell ref="A16:B16"/>
    <mergeCell ref="C16:D16"/>
    <mergeCell ref="A17:B17"/>
    <mergeCell ref="C17:D17"/>
    <mergeCell ref="A5:C5"/>
    <mergeCell ref="A7:C7"/>
    <mergeCell ref="A15:B15"/>
    <mergeCell ref="C15:D1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Каховская</vt:lpstr>
      <vt:lpstr>Серпуховско-Тимирязевская</vt:lpstr>
      <vt:lpstr>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dcterms:created xsi:type="dcterms:W3CDTF">2014-10-23T06:12:51Z</dcterms:created>
  <dcterms:modified xsi:type="dcterms:W3CDTF">2015-01-16T09:26:26Z</dcterms:modified>
</cp:coreProperties>
</file>